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3040" windowHeight="12362"/>
  </bookViews>
  <sheets>
    <sheet name="MEASUREMENTS - WEIGHT" sheetId="1" r:id="rId1"/>
  </sheets>
  <definedNames>
    <definedName name="HeightInches">'MEASUREMENTS - WEIGHT'!$D$4</definedName>
    <definedName name="_xlnm.Print_Titles" localSheetId="0">'MEASUREMENTS - WEIGHT'!$11:$11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13" i="1"/>
  <c r="L14" i="1"/>
  <c r="B6" i="1" l="1"/>
  <c r="K8" i="1"/>
  <c r="J8" i="1"/>
  <c r="I8" i="1"/>
  <c r="H8" i="1"/>
  <c r="G8" i="1"/>
  <c r="F8" i="1"/>
  <c r="E8" i="1"/>
  <c r="D8" i="1"/>
  <c r="C8" i="1" l="1"/>
  <c r="L8" i="1"/>
</calcChain>
</file>

<file path=xl/sharedStrings.xml><?xml version="1.0" encoding="utf-8"?>
<sst xmlns="http://schemas.openxmlformats.org/spreadsheetml/2006/main" count="25" uniqueCount="15">
  <si>
    <t>BODY MEASUREMENTS/WEIGHT TRACKER</t>
  </si>
  <si>
    <t xml:space="preserve"> </t>
  </si>
  <si>
    <t>MEASUREMENTS</t>
  </si>
  <si>
    <t>BUST/CHEST</t>
  </si>
  <si>
    <t>WAIST</t>
  </si>
  <si>
    <t>HIPS</t>
  </si>
  <si>
    <t>THIGH</t>
  </si>
  <si>
    <t>KNEE</t>
  </si>
  <si>
    <t>CALF</t>
  </si>
  <si>
    <t>BICEP</t>
  </si>
  <si>
    <t>FOREARM</t>
  </si>
  <si>
    <t>DATE</t>
  </si>
  <si>
    <t>WEIGHT</t>
  </si>
  <si>
    <t>BMI</t>
  </si>
  <si>
    <t>Enter your height (in.) to calculate BMI.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</si>
</sst>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 tint="0.24994659260841701"/>
      <name val="Palatino Linotype"/>
      <family val="1"/>
      <scheme val="minor"/>
    </font>
    <font>
      <sz val="11"/>
      <color theme="1"/>
      <name val="Palatino Linotype"/>
      <family val="1"/>
      <scheme val="minor"/>
    </font>
    <font>
      <sz val="11"/>
      <color theme="1"/>
      <name val="Palatino Linotype"/>
      <family val="1"/>
      <scheme val="minor"/>
    </font>
    <font>
      <b/>
      <sz val="20"/>
      <color theme="3" tint="-0.24994659260841701"/>
      <name val="Sylfaen"/>
      <family val="1"/>
      <scheme val="major"/>
    </font>
    <font>
      <b/>
      <sz val="13"/>
      <color theme="3"/>
      <name val="Sylfaen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</cellStyleXfs>
  <cellXfs count="12">
    <xf numFmtId="0" fontId="0" fillId="0" borderId="0" xfId="0"/>
    <xf numFmtId="0" fontId="3" fillId="0" borderId="1" xfId="1"/>
    <xf numFmtId="0" fontId="4" fillId="0" borderId="2" xfId="2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2" fillId="2" borderId="0" xfId="0" applyFont="1" applyFill="1" applyBorder="1"/>
    <xf numFmtId="14" fontId="1" fillId="2" borderId="0" xfId="0" applyNumberFormat="1" applyFont="1" applyFill="1" applyBorder="1"/>
    <xf numFmtId="0" fontId="1" fillId="0" borderId="0" xfId="0" applyNumberFormat="1" applyFont="1"/>
    <xf numFmtId="4" fontId="2" fillId="0" borderId="0" xfId="0" applyNumberFormat="1" applyFont="1"/>
    <xf numFmtId="4" fontId="1" fillId="0" borderId="0" xfId="0" applyNumberFormat="1" applyFont="1"/>
    <xf numFmtId="0" fontId="0" fillId="3" borderId="0" xfId="0" applyFill="1"/>
  </cellXfs>
  <cellStyles count="3">
    <cellStyle name="Heading 1" xfId="1" builtinId="16" customBuiltin="1"/>
    <cellStyle name="Heading 2" xfId="2" builtinId="17" customBuiltin="1"/>
    <cellStyle name="Normal" xfId="0" builtinId="0" customBuiltin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m/d/yyyy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m/d/yyyy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ill>
        <patternFill>
          <bgColor theme="0"/>
        </patternFill>
      </fill>
      <border>
        <left style="thin">
          <color theme="0"/>
        </lef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0"/>
        </patternFill>
      </fill>
      <border>
        <left style="thin">
          <color theme="0"/>
        </lef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  <fill>
        <patternFill>
          <bgColor theme="0"/>
        </patternFill>
      </fill>
      <border>
        <left style="thin">
          <color theme="0"/>
        </left>
        <right style="thin">
          <color theme="4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ableStyleLight9" defaultPivotStyle="PivotStyleLight16">
    <tableStyle name="TableStyleLight9 2" pivot="0" count="11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secondRowStripe" dxfId="30"/>
      <tableStyleElement type="firstColumnStripe" dxfId="29"/>
      <tableStyleElement type="secondColumnStripe" dxfId="28"/>
      <tableStyleElement type="firstHeaderCell" dxfId="27"/>
      <tableStyleElement type="firstTotalCell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33583185497619E-3"/>
          <c:y val="2.9699421373342208E-2"/>
          <c:w val="0.99004350873895164"/>
          <c:h val="0.970300578626657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'MEASUREMENTS - WEIGHT'!$C$8:$L$8</c:f>
              <c:numCache>
                <c:formatCode>General</c:formatCode>
                <c:ptCount val="10"/>
                <c:pt idx="0">
                  <c:v>-10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0.19999999999999929</c:v>
                </c:pt>
                <c:pt idx="9" formatCode="#,##0.00">
                  <c:v>-1.6184573002754874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99712"/>
        <c:axId val="209309696"/>
      </c:lineChart>
      <c:catAx>
        <c:axId val="209299712"/>
        <c:scaling>
          <c:orientation val="minMax"/>
        </c:scaling>
        <c:delete val="1"/>
        <c:axPos val="b"/>
        <c:majorTickMark val="none"/>
        <c:minorTickMark val="none"/>
        <c:tickLblPos val="nextTo"/>
        <c:crossAx val="209309696"/>
        <c:crosses val="autoZero"/>
        <c:auto val="1"/>
        <c:lblAlgn val="ctr"/>
        <c:lblOffset val="100"/>
        <c:noMultiLvlLbl val="0"/>
      </c:catAx>
      <c:valAx>
        <c:axId val="2093096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9299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2</xdr:col>
      <xdr:colOff>0</xdr:colOff>
      <xdr:row>8</xdr:row>
      <xdr:rowOff>0</xdr:rowOff>
    </xdr:to>
    <xdr:graphicFrame macro="">
      <xdr:nvGraphicFramePr>
        <xdr:cNvPr id="4" name="TotalsChart" descr="A simple line chart with extras stripped away to show like a spark line." title="Totals 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5</xdr:row>
      <xdr:rowOff>228599</xdr:rowOff>
    </xdr:from>
    <xdr:to>
      <xdr:col>18</xdr:col>
      <xdr:colOff>495300</xdr:colOff>
      <xdr:row>24</xdr:row>
      <xdr:rowOff>28574</xdr:rowOff>
    </xdr:to>
    <xdr:sp macro="" textlink="">
      <xdr:nvSpPr>
        <xdr:cNvPr id="5" name="Rectangle 4" title="Info"/>
        <xdr:cNvSpPr/>
      </xdr:nvSpPr>
      <xdr:spPr>
        <a:xfrm>
          <a:off x="9610725" y="1409699"/>
          <a:ext cx="3543300" cy="174307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19050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INFO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The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 top table is purely calculated and is a synopsis.  It will calculate values from the earliest date found in the data table below to the latest date.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Enter data into the bottom table and let the BMI calculate for you (you must enter a height at the top. Hint: 60" is 5'0").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id="3" name="tblMeasurements" displayName="tblMeasurements" ref="B11:L14" totalsRowShown="0" headerRowDxfId="25" dataDxfId="24">
  <autoFilter ref="B11:L14"/>
  <tableColumns count="11">
    <tableColumn id="1" name="DATE" dataDxfId="23"/>
    <tableColumn id="10" name="WEIGHT" dataDxfId="22"/>
    <tableColumn id="2" name="BUST/CHEST" dataDxfId="21"/>
    <tableColumn id="3" name="WAIST" dataDxfId="20"/>
    <tableColumn id="4" name="HIPS" dataDxfId="19"/>
    <tableColumn id="5" name="THIGH" dataDxfId="18"/>
    <tableColumn id="6" name="KNEE" dataDxfId="17"/>
    <tableColumn id="7" name="CALF" dataDxfId="16"/>
    <tableColumn id="8" name="BICEP" dataDxfId="15"/>
    <tableColumn id="9" name="FOREARM" dataDxfId="14"/>
    <tableColumn id="11" name="BMI" dataDxfId="13">
      <calculatedColumnFormula>IFERROR((tblMeasurements[[#This Row],[WEIGHT]]/HeightInches^2)*705,0)</calculatedColumnFormula>
    </tableColumn>
  </tableColumns>
  <tableStyleInfo name="TableStyleLight9" showFirstColumn="0" showLastColumn="1" showRowStripes="1" showColumnStripes="0"/>
  <extLst>
    <ext xmlns:x14="http://schemas.microsoft.com/office/spreadsheetml/2009/9/main" uri="{504A1905-F514-4f6f-8877-14C23A59335A}">
      <x14:table altText="Measurements data" altTextSummary="Enter measurements data, including date and body part measures, while the BMI is calculated for you."/>
    </ext>
  </extLst>
</table>
</file>

<file path=xl/tables/table2.xml><?xml version="1.0" encoding="utf-8"?>
<table xmlns="http://schemas.openxmlformats.org/spreadsheetml/2006/main" id="4" name="tblTotals" displayName="tblTotals" ref="B7:L8" totalsRowShown="0" headerRowDxfId="12" dataDxfId="11">
  <autoFilter ref="B7:L8">
    <filterColumn colId="0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1">
    <tableColumn id="1" name=" " dataDxfId="10"/>
    <tableColumn id="10" name="WEIGHT" dataDxfId="9">
      <calculatedColumnFormula>INDEX(tblMeasurements[],MATCH(MAX(tblMeasurements[DATE]),tblMeasurements[DATE],0),COLUMN()-COLUMN(tblTotals[[#Headers],[ ]])+1)-INDEX(tblMeasurements[],MATCH(MIN(tblMeasurements[DATE]),tblMeasurements[DATE],0),COLUMN()-COLUMN(tblTotals[[#Headers],[ ]])+1)</calculatedColumnFormula>
    </tableColumn>
    <tableColumn id="2" name="BUST/CHEST" dataDxfId="8">
      <calculatedColumnFormula>INDEX(tblMeasurements[],MATCH(MAX(tblMeasurements[DATE]),tblMeasurements[DATE],0),COLUMN()-COLUMN(tblTotals[[#Headers],[ ]])+1)-INDEX(tblMeasurements[],MATCH(MIN(tblMeasurements[DATE]),tblMeasurements[DATE],0),COLUMN()-COLUMN(tblTotals[[#Headers],[ ]])+1)</calculatedColumnFormula>
    </tableColumn>
    <tableColumn id="3" name="WAIST" dataDxfId="7"/>
    <tableColumn id="4" name="HIPS" dataDxfId="6"/>
    <tableColumn id="5" name="THIGH" dataDxfId="5"/>
    <tableColumn id="6" name="KNEE" dataDxfId="4"/>
    <tableColumn id="7" name="CALF" dataDxfId="3"/>
    <tableColumn id="8" name="BICEP" dataDxfId="2"/>
    <tableColumn id="9" name="FOREARM" dataDxfId="1"/>
    <tableColumn id="11" name="BMI" dataDxfId="0">
      <calculatedColumnFormula>INDEX(tblMeasurements[],MATCH(MAX(tblMeasurements[DATE]),tblMeasurements[DATE],0),COLUMN()-COLUMN(tblTotals[[#Headers],[ ]])+1)-INDEX(tblMeasurements[],MATCH(MIN(tblMeasurements[DATE]),tblMeasurements[DATE],0),COLUMN()-COLUMN(tblTotals[[#Headers],[ ]])+1)</calculatedColumnFormula>
    </tableColumn>
  </tableColumns>
  <tableStyleInfo name="TableStyleLight9 2" showFirstColumn="1" showLastColumn="1" showRowStripes="1" showColumnStripes="0"/>
  <extLst>
    <ext xmlns:x14="http://schemas.microsoft.com/office/spreadsheetml/2009/9/main" uri="{504A1905-F514-4f6f-8877-14C23A59335A}">
      <x14:table altText="Totals table" altTextSummary="Strictly calculated table showing difference from earliest and latest dates found in the MEASUREMENTS table."/>
    </ext>
  </extLst>
</table>
</file>

<file path=xl/theme/theme1.xml><?xml version="1.0" encoding="utf-8"?>
<a:theme xmlns:a="http://schemas.openxmlformats.org/drawingml/2006/main" name="House Cleaning Checklist">
  <a:themeElements>
    <a:clrScheme name="House Cleaning Checklist">
      <a:dk1>
        <a:srgbClr val="000000"/>
      </a:dk1>
      <a:lt1>
        <a:srgbClr val="FFFFFF"/>
      </a:lt1>
      <a:dk2>
        <a:srgbClr val="635C50"/>
      </a:dk2>
      <a:lt2>
        <a:srgbClr val="E8E7E5"/>
      </a:lt2>
      <a:accent1>
        <a:srgbClr val="84C183"/>
      </a:accent1>
      <a:accent2>
        <a:srgbClr val="FCF600"/>
      </a:accent2>
      <a:accent3>
        <a:srgbClr val="82CECC"/>
      </a:accent3>
      <a:accent4>
        <a:srgbClr val="FFAD2E"/>
      </a:accent4>
      <a:accent5>
        <a:srgbClr val="E67342"/>
      </a:accent5>
      <a:accent6>
        <a:srgbClr val="B580A1"/>
      </a:accent6>
      <a:hlink>
        <a:srgbClr val="82CECC"/>
      </a:hlink>
      <a:folHlink>
        <a:srgbClr val="B580A1"/>
      </a:folHlink>
    </a:clrScheme>
    <a:fontScheme name="House Cleaning Checklist">
      <a:majorFont>
        <a:latin typeface="Sylfaen"/>
        <a:ea typeface=""/>
        <a:cs typeface=""/>
      </a:majorFont>
      <a:minorFont>
        <a:latin typeface="Palatino Linotyp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B1:L14"/>
  <sheetViews>
    <sheetView showGridLines="0" tabSelected="1" zoomScaleNormal="100" workbookViewId="0">
      <selection activeCell="J25" sqref="J25"/>
    </sheetView>
  </sheetViews>
  <sheetFormatPr defaultColWidth="9.125" defaultRowHeight="16.3" x14ac:dyDescent="0.35"/>
  <cols>
    <col min="1" max="1" width="1.625" style="3" customWidth="1"/>
    <col min="2" max="2" width="19.125" style="3" customWidth="1"/>
    <col min="3" max="3" width="17" style="3" customWidth="1"/>
    <col min="4" max="4" width="17.25" style="3" customWidth="1"/>
    <col min="5" max="5" width="11.375" style="3" customWidth="1"/>
    <col min="6" max="6" width="11.75" style="3" customWidth="1"/>
    <col min="7" max="7" width="11.125" style="3" customWidth="1"/>
    <col min="8" max="8" width="9.375" style="3" customWidth="1"/>
    <col min="9" max="9" width="9.125" style="3" customWidth="1"/>
    <col min="10" max="10" width="9.75" style="3" customWidth="1"/>
    <col min="11" max="11" width="14.75" style="3" customWidth="1"/>
    <col min="12" max="12" width="9.125" style="3"/>
    <col min="13" max="13" width="2.75" style="3" customWidth="1"/>
    <col min="14" max="16384" width="9.125" style="3"/>
  </cols>
  <sheetData>
    <row r="1" spans="2:12" customFormat="1" ht="14.95" x14ac:dyDescent="0.3"/>
    <row r="2" spans="2:12" ht="28.55" thickBot="1" x14ac:dyDescent="0.6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7" thickTop="1" x14ac:dyDescent="0.35"/>
    <row r="4" spans="2:12" x14ac:dyDescent="0.35">
      <c r="B4" s="11" t="s">
        <v>14</v>
      </c>
      <c r="C4" s="11"/>
      <c r="D4" s="11">
        <v>66</v>
      </c>
    </row>
    <row r="6" spans="2:12" ht="18.350000000000001" thickBot="1" x14ac:dyDescent="0.4">
      <c r="B6" s="2" t="str">
        <f>"TOTAL LOSS/GAIN (from "&amp;TEXT(MIN(tblMeasurements[DATE]),"d-mmm-yyyy")&amp;" to "&amp;TEXT(MAX(tblMeasurements[DATE]),"d-mmm-yyyy")&amp;")"</f>
        <v>TOTAL LOSS/GAIN (from 15-Dec-2013 to 15-Feb-2014)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2:12" ht="17" thickTop="1" x14ac:dyDescent="0.35">
      <c r="B7" s="6" t="s">
        <v>1</v>
      </c>
      <c r="C7" s="4" t="s">
        <v>12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</v>
      </c>
      <c r="K7" s="4" t="s">
        <v>10</v>
      </c>
      <c r="L7" s="4" t="s">
        <v>13</v>
      </c>
    </row>
    <row r="8" spans="2:12" x14ac:dyDescent="0.35">
      <c r="B8" s="7"/>
      <c r="C8" s="3">
        <f>INDEX(tblMeasurements[],MATCH(MAX(tblMeasurements[DATE]),tblMeasurements[DATE],0),COLUMN()-COLUMN(tblTotals[[#Headers],[ ]])+1)-INDEX(tblMeasurements[],MATCH(MIN(tblMeasurements[DATE]),tblMeasurements[DATE],0),COLUMN()-COLUMN(tblTotals[[#Headers],[ ]])+1)</f>
        <v>-10</v>
      </c>
      <c r="D8" s="3">
        <f>INDEX(tblMeasurements[],MATCH(MAX(tblMeasurements[DATE]),tblMeasurements[DATE],0),COLUMN()-COLUMN(tblTotals[[#Headers],[ ]])+1)-INDEX(tblMeasurements[],MATCH(MIN(tblMeasurements[DATE]),tblMeasurements[DATE],0),COLUMN()-COLUMN(tblTotals[[#Headers],[ ]])+1)</f>
        <v>-1</v>
      </c>
      <c r="E8" s="3">
        <f>INDEX(tblMeasurements[],MATCH(MAX(tblMeasurements[DATE]),tblMeasurements[DATE],0),COLUMN()-COLUMN(tblTotals[[#Headers],[ ]])+1)-INDEX(tblMeasurements[],MATCH(MIN(tblMeasurements[DATE]),tblMeasurements[DATE],0),COLUMN()-COLUMN(tblTotals[[#Headers],[ ]])+1)</f>
        <v>-1</v>
      </c>
      <c r="F8" s="3">
        <f>INDEX(tblMeasurements[],MATCH(MAX(tblMeasurements[DATE]),tblMeasurements[DATE],0),COLUMN()-COLUMN(tblTotals[[#Headers],[ ]])+1)-INDEX(tblMeasurements[],MATCH(MIN(tblMeasurements[DATE]),tblMeasurements[DATE],0),COLUMN()-COLUMN(tblTotals[[#Headers],[ ]])+1)</f>
        <v>-1</v>
      </c>
      <c r="G8" s="3">
        <f>INDEX(tblMeasurements[],MATCH(MAX(tblMeasurements[DATE]),tblMeasurements[DATE],0),COLUMN()-COLUMN(tblTotals[[#Headers],[ ]])+1)-INDEX(tblMeasurements[],MATCH(MIN(tblMeasurements[DATE]),tblMeasurements[DATE],0),COLUMN()-COLUMN(tblTotals[[#Headers],[ ]])+1)</f>
        <v>-2</v>
      </c>
      <c r="H8" s="3">
        <f>INDEX(tblMeasurements[],MATCH(MAX(tblMeasurements[DATE]),tblMeasurements[DATE],0),COLUMN()-COLUMN(tblTotals[[#Headers],[ ]])+1)-INDEX(tblMeasurements[],MATCH(MIN(tblMeasurements[DATE]),tblMeasurements[DATE],0),COLUMN()-COLUMN(tblTotals[[#Headers],[ ]])+1)</f>
        <v>0</v>
      </c>
      <c r="I8" s="3">
        <f>INDEX(tblMeasurements[],MATCH(MAX(tblMeasurements[DATE]),tblMeasurements[DATE],0),COLUMN()-COLUMN(tblTotals[[#Headers],[ ]])+1)-INDEX(tblMeasurements[],MATCH(MIN(tblMeasurements[DATE]),tblMeasurements[DATE],0),COLUMN()-COLUMN(tblTotals[[#Headers],[ ]])+1)</f>
        <v>0</v>
      </c>
      <c r="J8" s="3">
        <f>INDEX(tblMeasurements[],MATCH(MAX(tblMeasurements[DATE]),tblMeasurements[DATE],0),COLUMN()-COLUMN(tblTotals[[#Headers],[ ]])+1)-INDEX(tblMeasurements[],MATCH(MIN(tblMeasurements[DATE]),tblMeasurements[DATE],0),COLUMN()-COLUMN(tblTotals[[#Headers],[ ]])+1)</f>
        <v>1</v>
      </c>
      <c r="K8" s="3">
        <f>INDEX(tblMeasurements[],MATCH(MAX(tblMeasurements[DATE]),tblMeasurements[DATE],0),COLUMN()-COLUMN(tblTotals[[#Headers],[ ]])+1)-INDEX(tblMeasurements[],MATCH(MIN(tblMeasurements[DATE]),tblMeasurements[DATE],0),COLUMN()-COLUMN(tblTotals[[#Headers],[ ]])+1)</f>
        <v>0.19999999999999929</v>
      </c>
      <c r="L8" s="9">
        <f>INDEX(tblMeasurements[],MATCH(MAX(tblMeasurements[DATE]),tblMeasurements[DATE],0),COLUMN()-COLUMN(tblTotals[[#Headers],[ ]])+1)-INDEX(tblMeasurements[],MATCH(MIN(tblMeasurements[DATE]),tblMeasurements[DATE],0),COLUMN()-COLUMN(tblTotals[[#Headers],[ ]])+1)</f>
        <v>-1.6184573002754874</v>
      </c>
    </row>
    <row r="10" spans="2:12" ht="18.350000000000001" thickBot="1" x14ac:dyDescent="0.4">
      <c r="B10" s="2" t="s">
        <v>2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17" thickTop="1" x14ac:dyDescent="0.35">
      <c r="B11" s="4" t="s">
        <v>11</v>
      </c>
      <c r="C11" s="4" t="s">
        <v>12</v>
      </c>
      <c r="D11" s="4" t="s">
        <v>3</v>
      </c>
      <c r="E11" s="4" t="s">
        <v>4</v>
      </c>
      <c r="F11" s="4" t="s">
        <v>5</v>
      </c>
      <c r="G11" s="4" t="s">
        <v>6</v>
      </c>
      <c r="H11" s="4" t="s">
        <v>7</v>
      </c>
      <c r="I11" s="4" t="s">
        <v>8</v>
      </c>
      <c r="J11" s="4" t="s">
        <v>9</v>
      </c>
      <c r="K11" s="4" t="s">
        <v>10</v>
      </c>
      <c r="L11" s="4" t="s">
        <v>13</v>
      </c>
    </row>
    <row r="12" spans="2:12" x14ac:dyDescent="0.35">
      <c r="B12" s="5">
        <v>41623</v>
      </c>
      <c r="C12" s="3">
        <v>155</v>
      </c>
      <c r="D12" s="3">
        <v>36</v>
      </c>
      <c r="E12" s="3">
        <v>24</v>
      </c>
      <c r="F12" s="3">
        <v>34</v>
      </c>
      <c r="G12" s="3">
        <v>18</v>
      </c>
      <c r="H12" s="3">
        <v>13</v>
      </c>
      <c r="I12" s="3">
        <v>15</v>
      </c>
      <c r="J12" s="3">
        <v>10</v>
      </c>
      <c r="K12" s="3">
        <v>9</v>
      </c>
      <c r="L12" s="9">
        <f>IFERROR((tblMeasurements[[#This Row],[WEIGHT]]/HeightInches^2)*705,0)</f>
        <v>25.086088154269977</v>
      </c>
    </row>
    <row r="13" spans="2:12" x14ac:dyDescent="0.35">
      <c r="B13" s="5">
        <v>41654</v>
      </c>
      <c r="C13" s="8">
        <v>150</v>
      </c>
      <c r="D13" s="3">
        <v>36</v>
      </c>
      <c r="E13" s="3">
        <v>23.8</v>
      </c>
      <c r="F13" s="3">
        <v>33.5</v>
      </c>
      <c r="G13" s="3">
        <v>17.75</v>
      </c>
      <c r="H13" s="3">
        <v>13</v>
      </c>
      <c r="I13" s="3">
        <v>15</v>
      </c>
      <c r="J13" s="3">
        <v>10</v>
      </c>
      <c r="K13" s="3">
        <v>9</v>
      </c>
      <c r="L13" s="9">
        <f>IFERROR((tblMeasurements[[#This Row],[WEIGHT]]/HeightInches^2)*705,0)</f>
        <v>24.276859504132233</v>
      </c>
    </row>
    <row r="14" spans="2:12" x14ac:dyDescent="0.35">
      <c r="B14" s="5">
        <v>41685</v>
      </c>
      <c r="C14" s="8">
        <v>145</v>
      </c>
      <c r="D14" s="3">
        <v>35</v>
      </c>
      <c r="E14" s="3">
        <v>23</v>
      </c>
      <c r="F14" s="3">
        <v>33</v>
      </c>
      <c r="G14" s="3">
        <v>16</v>
      </c>
      <c r="H14" s="3">
        <v>13</v>
      </c>
      <c r="I14" s="3">
        <v>15</v>
      </c>
      <c r="J14" s="3">
        <v>11</v>
      </c>
      <c r="K14" s="3">
        <v>9.1999999999999993</v>
      </c>
      <c r="L14" s="10">
        <f>IFERROR((tblMeasurements[[#This Row],[WEIGHT]]/HeightInches^2)*705,0)</f>
        <v>23.467630853994489</v>
      </c>
    </row>
  </sheetData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CE63128-0698-496F-9D1F-E225D5FFDC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MEASUREMENTS - WEIGHT</vt:lpstr>
      <vt:lpstr>HeightInches</vt:lpstr>
      <vt:lpstr>'MEASUREMENTS - WEIGHT'!Print_Titles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modified xsi:type="dcterms:W3CDTF">2021-05-19T08:30:10Z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TC040990989991</vt:lpwstr>
  </property>
</Properties>
</file>